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5925" activeTab="0"/>
  </bookViews>
  <sheets>
    <sheet name="2016" sheetId="1" r:id="rId1"/>
  </sheets>
  <definedNames>
    <definedName name="_xlnm.Print_Area" localSheetId="0">'2016'!$A$1:$E$22</definedName>
  </definedNames>
  <calcPr fullCalcOnLoad="1"/>
</workbook>
</file>

<file path=xl/sharedStrings.xml><?xml version="1.0" encoding="utf-8"?>
<sst xmlns="http://schemas.openxmlformats.org/spreadsheetml/2006/main" count="24" uniqueCount="22">
  <si>
    <t xml:space="preserve">Внутренние заимствования (привлечение/погашение) </t>
  </si>
  <si>
    <t>Кредиты кредитных организаций</t>
  </si>
  <si>
    <t>Получение кредитов</t>
  </si>
  <si>
    <t>Погашение кредитов</t>
  </si>
  <si>
    <t xml:space="preserve">Бюджетные кредиты, полученные от других бюджетов бюджетной системы Российской Федерации </t>
  </si>
  <si>
    <t xml:space="preserve">Погашение кредитов </t>
  </si>
  <si>
    <t>в том числе:</t>
  </si>
  <si>
    <t>Наименование</t>
  </si>
  <si>
    <t>рублей</t>
  </si>
  <si>
    <t>погашение бюджетом субъекта Российской Федерации бюджетных кредитов для частичного покрытия дефицита бюджета</t>
  </si>
  <si>
    <t>погашение бюджетом субъекта Российской Федерации бюджетных кредитов на пополнение остатков средств на счете бюджета субъекта Российской Федерации</t>
  </si>
  <si>
    <t>получение бюджетом субъекта Российской Федерации бюджетных кредитов на пополнение остатков средств на счете бюджета субъекта Российской Федерации</t>
  </si>
  <si>
    <t>получение бюджетом субъекта Российской Федерации бюджетных кредитов для частичного покрытия дефицита бюджета</t>
  </si>
  <si>
    <t>Программа государственных внутренних заимствований Брянской области на 2016 год</t>
  </si>
  <si>
    <t>Отчет об исполнении приложения 13 
к Закону Брянской области "Об областном бюджете на 2016 год"</t>
  </si>
  <si>
    <t xml:space="preserve">     Г.В. Петушкова</t>
  </si>
  <si>
    <t xml:space="preserve">                              Заместитель Губернатора</t>
  </si>
  <si>
    <t xml:space="preserve">                              Брянской области</t>
  </si>
  <si>
    <t>Бюджетные асигнования, утвержденные законом о бюджете</t>
  </si>
  <si>
    <t>Кассовое исполнение</t>
  </si>
  <si>
    <t>Процент исполнения к сводной бюджетной росписи с учетом изменений</t>
  </si>
  <si>
    <t>Бюджетные асигнования, утвержденные сводной бюджетной росписью с учетом изменений (в части выплат)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</si>
</sst>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.##0.0"/>
    <numFmt numFmtId="186" formatCode="0.0"/>
    <numFmt numFmtId="187" formatCode="#,##0.00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4" fontId="40" fillId="33" borderId="13" xfId="0" applyNumberFormat="1" applyFont="1" applyFill="1" applyBorder="1" applyAlignment="1">
      <alignment horizontal="right" vertical="top" wrapText="1"/>
    </xf>
    <xf numFmtId="4" fontId="40" fillId="0" borderId="13" xfId="0" applyNumberFormat="1" applyFont="1" applyFill="1" applyBorder="1" applyAlignment="1">
      <alignment horizontal="right" vertical="top" wrapText="1"/>
    </xf>
    <xf numFmtId="4" fontId="41" fillId="0" borderId="11" xfId="0" applyNumberFormat="1" applyFont="1" applyFill="1" applyBorder="1" applyAlignment="1">
      <alignment horizontal="right" vertical="top" wrapText="1"/>
    </xf>
    <xf numFmtId="4" fontId="41" fillId="0" borderId="11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40" fillId="33" borderId="11" xfId="0" applyNumberFormat="1" applyFont="1" applyFill="1" applyBorder="1" applyAlignment="1">
      <alignment horizontal="right" vertical="top" wrapText="1"/>
    </xf>
    <xf numFmtId="4" fontId="40" fillId="0" borderId="11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0" fillId="0" borderId="0" xfId="0" applyFont="1" applyAlignment="1">
      <alignment/>
    </xf>
    <xf numFmtId="4" fontId="41" fillId="0" borderId="14" xfId="0" applyNumberFormat="1" applyFont="1" applyFill="1" applyBorder="1" applyAlignment="1">
      <alignment horizontal="right" vertical="center" wrapText="1"/>
    </xf>
    <xf numFmtId="184" fontId="40" fillId="33" borderId="11" xfId="0" applyNumberFormat="1" applyFont="1" applyFill="1" applyBorder="1" applyAlignment="1">
      <alignment horizontal="right" vertical="top" wrapText="1"/>
    </xf>
    <xf numFmtId="184" fontId="41" fillId="0" borderId="11" xfId="0" applyNumberFormat="1" applyFont="1" applyFill="1" applyBorder="1" applyAlignment="1">
      <alignment horizontal="right" vertical="center" wrapText="1"/>
    </xf>
    <xf numFmtId="184" fontId="2" fillId="0" borderId="14" xfId="0" applyNumberFormat="1" applyFont="1" applyFill="1" applyBorder="1" applyAlignment="1">
      <alignment horizontal="right" vertical="center" wrapText="1"/>
    </xf>
    <xf numFmtId="184" fontId="41" fillId="0" borderId="11" xfId="0" applyNumberFormat="1" applyFont="1" applyFill="1" applyBorder="1" applyAlignment="1">
      <alignment horizontal="right" vertical="top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22"/>
  <sheetViews>
    <sheetView tabSelected="1" zoomScale="130" zoomScaleNormal="130" zoomScaleSheetLayoutView="120" zoomScalePageLayoutView="0" workbookViewId="0" topLeftCell="A1">
      <selection activeCell="D5" sqref="D5"/>
    </sheetView>
  </sheetViews>
  <sheetFormatPr defaultColWidth="9.140625" defaultRowHeight="12.75"/>
  <cols>
    <col min="1" max="1" width="38.7109375" style="4" customWidth="1"/>
    <col min="2" max="2" width="15.57421875" style="4" customWidth="1"/>
    <col min="3" max="3" width="16.7109375" style="4" customWidth="1"/>
    <col min="4" max="4" width="16.140625" style="4" customWidth="1"/>
    <col min="5" max="5" width="10.00390625" style="4" customWidth="1"/>
    <col min="6" max="6" width="9.140625" style="0" customWidth="1"/>
  </cols>
  <sheetData>
    <row r="1" spans="1:6" s="3" customFormat="1" ht="36.75" customHeight="1">
      <c r="A1" s="28" t="s">
        <v>14</v>
      </c>
      <c r="B1" s="28"/>
      <c r="C1" s="28"/>
      <c r="D1" s="28"/>
      <c r="E1" s="28"/>
      <c r="F1" s="2"/>
    </row>
    <row r="2" spans="1:6" s="3" customFormat="1" ht="8.25" customHeight="1">
      <c r="A2" s="2"/>
      <c r="B2" s="2"/>
      <c r="F2" s="2"/>
    </row>
    <row r="3" spans="1:8" ht="20.25" customHeight="1">
      <c r="A3" s="29" t="s">
        <v>13</v>
      </c>
      <c r="B3" s="29"/>
      <c r="C3" s="29"/>
      <c r="D3" s="29"/>
      <c r="E3" s="29"/>
      <c r="F3" s="1"/>
      <c r="G3" s="1"/>
      <c r="H3" s="1"/>
    </row>
    <row r="4" spans="3:5" ht="12.75">
      <c r="C4" s="5"/>
      <c r="E4" s="5" t="s">
        <v>8</v>
      </c>
    </row>
    <row r="5" spans="1:5" ht="102">
      <c r="A5" s="6" t="s">
        <v>7</v>
      </c>
      <c r="B5" s="10" t="s">
        <v>18</v>
      </c>
      <c r="C5" s="10" t="s">
        <v>21</v>
      </c>
      <c r="D5" s="27" t="s">
        <v>19</v>
      </c>
      <c r="E5" s="27" t="s">
        <v>20</v>
      </c>
    </row>
    <row r="6" spans="1:5" ht="25.5">
      <c r="A6" s="7" t="s">
        <v>0</v>
      </c>
      <c r="B6" s="17">
        <f>B7+B10</f>
        <v>745721764.1999993</v>
      </c>
      <c r="C6" s="17">
        <f>C7+C10</f>
        <v>285721764.19999933</v>
      </c>
      <c r="D6" s="16">
        <f>D7+D10</f>
        <v>285721763.22999954</v>
      </c>
      <c r="E6" s="23">
        <f aca="true" t="shared" si="0" ref="E6:E11">D6/C6*100</f>
        <v>99.99999966050896</v>
      </c>
    </row>
    <row r="7" spans="1:5" ht="12.75">
      <c r="A7" s="8" t="s">
        <v>1</v>
      </c>
      <c r="B7" s="11">
        <f>B8+B9</f>
        <v>-3085846235.8000007</v>
      </c>
      <c r="C7" s="11">
        <f>C8+C9</f>
        <v>-3545846235.8000007</v>
      </c>
      <c r="D7" s="11">
        <f>D8+D9</f>
        <v>-3545846236.7700005</v>
      </c>
      <c r="E7" s="23">
        <f t="shared" si="0"/>
        <v>100.00000002735594</v>
      </c>
    </row>
    <row r="8" spans="1:5" ht="12.75">
      <c r="A8" s="9" t="s">
        <v>2</v>
      </c>
      <c r="B8" s="22">
        <v>1900653764.9699998</v>
      </c>
      <c r="C8" s="22">
        <v>1900653764.9699998</v>
      </c>
      <c r="D8" s="22">
        <v>1900653764</v>
      </c>
      <c r="E8" s="24">
        <f t="shared" si="0"/>
        <v>99.99999994896494</v>
      </c>
    </row>
    <row r="9" spans="1:5" ht="12.75">
      <c r="A9" s="9" t="s">
        <v>3</v>
      </c>
      <c r="B9" s="22">
        <v>-4986500000.77</v>
      </c>
      <c r="C9" s="22">
        <v>-5446500000.77</v>
      </c>
      <c r="D9" s="22">
        <v>-5446500000.77</v>
      </c>
      <c r="E9" s="25">
        <f t="shared" si="0"/>
        <v>100</v>
      </c>
    </row>
    <row r="10" spans="1:5" ht="38.25">
      <c r="A10" s="8" t="s">
        <v>4</v>
      </c>
      <c r="B10" s="12">
        <f>B11+B15</f>
        <v>3831568000</v>
      </c>
      <c r="C10" s="12">
        <f>C11+C15</f>
        <v>3831568000</v>
      </c>
      <c r="D10" s="12">
        <f>D11+D15</f>
        <v>3831568000</v>
      </c>
      <c r="E10" s="23">
        <f t="shared" si="0"/>
        <v>100</v>
      </c>
    </row>
    <row r="11" spans="1:5" ht="12.75">
      <c r="A11" s="9" t="s">
        <v>2</v>
      </c>
      <c r="B11" s="22">
        <f>B13+B14</f>
        <v>6869637330.26</v>
      </c>
      <c r="C11" s="22">
        <f>C13+C14</f>
        <v>6869637330.26</v>
      </c>
      <c r="D11" s="22">
        <f>D13+D14</f>
        <v>4887568000</v>
      </c>
      <c r="E11" s="26">
        <f t="shared" si="0"/>
        <v>71.14739490643557</v>
      </c>
    </row>
    <row r="12" spans="1:5" ht="12.75">
      <c r="A12" s="9" t="s">
        <v>6</v>
      </c>
      <c r="B12" s="22"/>
      <c r="C12" s="22"/>
      <c r="D12" s="13"/>
      <c r="E12" s="23"/>
    </row>
    <row r="13" spans="1:5" ht="51">
      <c r="A13" s="9" t="s">
        <v>11</v>
      </c>
      <c r="B13" s="15">
        <v>2682069330.26</v>
      </c>
      <c r="C13" s="15">
        <v>2682069330.26</v>
      </c>
      <c r="D13" s="14">
        <v>700000000</v>
      </c>
      <c r="E13" s="24">
        <f>D13/C13*100</f>
        <v>26.09925075770289</v>
      </c>
    </row>
    <row r="14" spans="1:5" ht="38.25">
      <c r="A14" s="9" t="s">
        <v>12</v>
      </c>
      <c r="B14" s="22">
        <v>4187568000</v>
      </c>
      <c r="C14" s="22">
        <v>4187568000</v>
      </c>
      <c r="D14" s="22">
        <v>4187568000</v>
      </c>
      <c r="E14" s="24">
        <f>D14/C14*100</f>
        <v>100</v>
      </c>
    </row>
    <row r="15" spans="1:5" ht="12.75">
      <c r="A15" s="9" t="s">
        <v>5</v>
      </c>
      <c r="B15" s="13">
        <f>B17+B18</f>
        <v>-3038069330.26</v>
      </c>
      <c r="C15" s="13">
        <f>C17+C18</f>
        <v>-3038069330.26</v>
      </c>
      <c r="D15" s="13">
        <f>D17+D18</f>
        <v>-1056000000</v>
      </c>
      <c r="E15" s="26">
        <f>D15/C15*100</f>
        <v>34.75891710179065</v>
      </c>
    </row>
    <row r="16" spans="1:5" ht="12.75">
      <c r="A16" s="9" t="s">
        <v>6</v>
      </c>
      <c r="B16" s="13"/>
      <c r="C16" s="13"/>
      <c r="D16" s="13"/>
      <c r="E16" s="23"/>
    </row>
    <row r="17" spans="1:5" ht="51">
      <c r="A17" s="9" t="s">
        <v>10</v>
      </c>
      <c r="B17" s="15">
        <f>-B13</f>
        <v>-2682069330.26</v>
      </c>
      <c r="C17" s="15">
        <f>-C13</f>
        <v>-2682069330.26</v>
      </c>
      <c r="D17" s="14">
        <v>-700000000</v>
      </c>
      <c r="E17" s="24">
        <f>D17/C17*100</f>
        <v>26.09925075770289</v>
      </c>
    </row>
    <row r="18" spans="1:5" ht="38.25">
      <c r="A18" s="9" t="s">
        <v>9</v>
      </c>
      <c r="B18" s="14">
        <v>-356000000</v>
      </c>
      <c r="C18" s="14">
        <v>-356000000</v>
      </c>
      <c r="D18" s="14">
        <v>-356000000</v>
      </c>
      <c r="E18" s="24">
        <f>D18/C18*100</f>
        <v>100</v>
      </c>
    </row>
    <row r="20" spans="1:15" s="18" customFormat="1" ht="12.75">
      <c r="A20" s="4"/>
      <c r="B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s="18" customFormat="1" ht="12.75">
      <c r="A21" s="4" t="s">
        <v>16</v>
      </c>
      <c r="B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s="21" customFormat="1" ht="12.75">
      <c r="A22" s="19" t="s">
        <v>17</v>
      </c>
      <c r="B22" s="20"/>
      <c r="C22" s="19" t="s">
        <v>15</v>
      </c>
      <c r="E22" s="19"/>
      <c r="G22" s="19"/>
      <c r="H22" s="19"/>
      <c r="I22" s="19"/>
      <c r="J22" s="19"/>
      <c r="K22" s="19"/>
      <c r="L22" s="19"/>
      <c r="M22" s="19"/>
      <c r="N22" s="19"/>
      <c r="O22" s="19"/>
    </row>
  </sheetData>
  <sheetProtection/>
  <mergeCells count="2">
    <mergeCell ref="A1:E1"/>
    <mergeCell ref="A3:E3"/>
  </mergeCells>
  <printOptions horizontalCentered="1"/>
  <pageMargins left="0.3937007874015748" right="0.3937007874015748" top="0.5905511811023623" bottom="0" header="0.31496062992125984" footer="0.5118110236220472"/>
  <pageSetup fitToHeight="1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Бурштейн</cp:lastModifiedBy>
  <cp:lastPrinted>2017-05-04T11:31:05Z</cp:lastPrinted>
  <dcterms:created xsi:type="dcterms:W3CDTF">2008-03-14T06:53:57Z</dcterms:created>
  <dcterms:modified xsi:type="dcterms:W3CDTF">2017-05-25T05:30:56Z</dcterms:modified>
  <cp:category/>
  <cp:version/>
  <cp:contentType/>
  <cp:contentStatus/>
</cp:coreProperties>
</file>